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G22" i="1" s="1"/>
  <c r="G20" i="1"/>
  <c r="G24" i="1" s="1"/>
  <c r="D7" i="1"/>
  <c r="I20" i="1" s="1"/>
  <c r="D6" i="1"/>
  <c r="L20" i="1" l="1"/>
  <c r="D8" i="1"/>
</calcChain>
</file>

<file path=xl/comments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sharedStrings.xml><?xml version="1.0" encoding="utf-8"?>
<sst xmlns="http://schemas.openxmlformats.org/spreadsheetml/2006/main" count="29" uniqueCount="26">
  <si>
    <t>ООО "Управдом Юг Подмосковья"</t>
  </si>
  <si>
    <t>Жил дом Ленина38</t>
  </si>
  <si>
    <t>июль</t>
  </si>
  <si>
    <t>2021</t>
  </si>
  <si>
    <t>Холодная вода</t>
  </si>
  <si>
    <t>пред</t>
  </si>
  <si>
    <t>текущ.</t>
  </si>
  <si>
    <t>разн.</t>
  </si>
  <si>
    <t>общий</t>
  </si>
  <si>
    <t xml:space="preserve"> куб М</t>
  </si>
  <si>
    <t>№ 2415</t>
  </si>
  <si>
    <t>теплообменник</t>
  </si>
  <si>
    <t>№ 2567</t>
  </si>
  <si>
    <t>ХВС на дом</t>
  </si>
  <si>
    <t>сдал</t>
  </si>
  <si>
    <t>принял</t>
  </si>
  <si>
    <t>расчёт потребления тепловой энергии на полотенцесушители и нагрев воды</t>
  </si>
  <si>
    <t xml:space="preserve"> Ленина-38</t>
  </si>
  <si>
    <t>среднее часовое потребление тепловой энергии во время отсутствия разбора воды (гКал/ч)</t>
  </si>
  <si>
    <t>учётная наработка прибора (час.)</t>
  </si>
  <si>
    <t>расход тепла на  систему циркуляции (полотенцесушители) (гКал)</t>
  </si>
  <si>
    <t>гкал/м3</t>
  </si>
  <si>
    <t>расход тепла на нагрев воды (гКал)</t>
  </si>
  <si>
    <t>суммарный расход по приборам (гКал)</t>
  </si>
  <si>
    <t>инж.</t>
  </si>
  <si>
    <t>Федин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</si>
</sst>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"/>
      <color rgb="FF000000"/>
      <name val="Arial???????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0" fontId="3" fillId="0" borderId="1" xfId="0" applyFont="1" applyBorder="1" applyAlignment="1"/>
    <xf numFmtId="0" fontId="3" fillId="0" borderId="2" xfId="0" applyNumberFormat="1" applyFont="1" applyBorder="1"/>
    <xf numFmtId="0" fontId="8" fillId="0" borderId="2" xfId="0" applyFont="1" applyBorder="1"/>
    <xf numFmtId="0" fontId="3" fillId="0" borderId="2" xfId="0" applyFont="1" applyBorder="1"/>
    <xf numFmtId="0" fontId="0" fillId="0" borderId="0" xfId="0" applyAlignment="1">
      <alignment horizontal="left" vertical="center"/>
    </xf>
    <xf numFmtId="0" fontId="3" fillId="0" borderId="0" xfId="0" applyFont="1" applyBorder="1"/>
    <xf numFmtId="0" fontId="3" fillId="0" borderId="0" xfId="0" applyNumberFormat="1" applyFont="1" applyBorder="1"/>
    <xf numFmtId="0" fontId="0" fillId="0" borderId="0" xfId="0" applyAlignment="1">
      <alignment horizontal="center" vertical="center"/>
    </xf>
    <xf numFmtId="0" fontId="3" fillId="0" borderId="0" xfId="0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2" fillId="0" borderId="2" xfId="0" applyFont="1" applyBorder="1" applyAlignment="1">
      <alignment vertical="center" wrapText="1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2" fillId="0" borderId="0" xfId="0" applyFont="1" applyBorder="1"/>
    <xf numFmtId="0" fontId="0" fillId="0" borderId="3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X18" sqref="X18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  <col min="8" max="14" width="0" hidden="1" customWidth="1"/>
  </cols>
  <sheetData>
    <row r="1" spans="1:12" ht="15.75">
      <c r="B1" s="1" t="s">
        <v>0</v>
      </c>
      <c r="C1" s="1"/>
      <c r="D1" s="1"/>
      <c r="E1" s="1"/>
      <c r="F1" s="2"/>
    </row>
    <row r="2" spans="1:12" ht="21">
      <c r="A2" s="3" t="s">
        <v>1</v>
      </c>
      <c r="C2" s="4"/>
      <c r="D2" s="5">
        <v>44397</v>
      </c>
      <c r="E2" s="6" t="s">
        <v>2</v>
      </c>
      <c r="F2" s="7" t="s">
        <v>3</v>
      </c>
    </row>
    <row r="3" spans="1:12" ht="15.75">
      <c r="A3" s="1"/>
      <c r="B3" s="1"/>
      <c r="C3" s="1"/>
      <c r="D3" s="1"/>
      <c r="E3" s="1"/>
      <c r="F3" s="2"/>
    </row>
    <row r="4" spans="1:12" ht="15.75">
      <c r="A4" s="1"/>
      <c r="B4" s="4" t="s">
        <v>4</v>
      </c>
      <c r="C4" s="1"/>
      <c r="D4" s="1"/>
      <c r="E4" s="1"/>
      <c r="F4" s="2"/>
    </row>
    <row r="5" spans="1:12" ht="15.75">
      <c r="A5" s="1"/>
      <c r="B5" s="1" t="s">
        <v>5</v>
      </c>
      <c r="C5" s="1" t="s">
        <v>6</v>
      </c>
      <c r="D5" s="1" t="s">
        <v>7</v>
      </c>
      <c r="E5" s="1"/>
      <c r="F5" s="2"/>
    </row>
    <row r="6" spans="1:12" ht="15.75">
      <c r="A6" s="8" t="s">
        <v>8</v>
      </c>
      <c r="B6" s="9">
        <v>72609</v>
      </c>
      <c r="C6" s="9">
        <v>73040</v>
      </c>
      <c r="D6" s="10">
        <f>C6-B6</f>
        <v>431</v>
      </c>
      <c r="E6" s="11" t="s">
        <v>9</v>
      </c>
      <c r="F6" s="12" t="s">
        <v>10</v>
      </c>
    </row>
    <row r="7" spans="1:12" ht="15.75">
      <c r="A7" s="11" t="s">
        <v>11</v>
      </c>
      <c r="B7" s="11">
        <v>23477</v>
      </c>
      <c r="C7" s="11">
        <v>23584</v>
      </c>
      <c r="D7" s="10">
        <f>C7-B7</f>
        <v>107</v>
      </c>
      <c r="E7" s="11" t="s">
        <v>9</v>
      </c>
      <c r="F7" s="12" t="s">
        <v>12</v>
      </c>
    </row>
    <row r="8" spans="1:12" ht="15.75">
      <c r="A8" s="13" t="s">
        <v>13</v>
      </c>
      <c r="B8" s="13"/>
      <c r="C8" s="13"/>
      <c r="D8" s="14">
        <f>D6-D7</f>
        <v>324</v>
      </c>
      <c r="E8" s="13" t="s">
        <v>9</v>
      </c>
      <c r="F8" s="15"/>
    </row>
    <row r="9" spans="1:12" ht="15.75">
      <c r="A9" s="16" t="s">
        <v>14</v>
      </c>
      <c r="C9" s="17" t="s">
        <v>15</v>
      </c>
      <c r="D9" s="17"/>
      <c r="F9" s="15"/>
    </row>
    <row r="12" spans="1:12" ht="18.75">
      <c r="A12" s="18" t="s">
        <v>16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20"/>
    </row>
    <row r="13" spans="1:12" ht="18.75">
      <c r="A13" s="18"/>
      <c r="B13" s="18"/>
      <c r="C13" s="6" t="s">
        <v>2</v>
      </c>
      <c r="D13" s="21">
        <v>2021</v>
      </c>
      <c r="E13" s="18"/>
      <c r="F13" s="18"/>
      <c r="G13" s="18"/>
      <c r="H13" s="18"/>
      <c r="I13" s="19"/>
      <c r="J13" s="19"/>
      <c r="K13" s="19"/>
      <c r="L13" s="20"/>
    </row>
    <row r="14" spans="1:12" ht="18.75">
      <c r="A14" s="22"/>
      <c r="B14" s="22"/>
      <c r="C14" s="22" t="s">
        <v>17</v>
      </c>
      <c r="D14" s="23"/>
      <c r="E14" s="22"/>
      <c r="F14" s="22"/>
      <c r="G14" s="22"/>
      <c r="H14" s="22"/>
      <c r="I14" s="24"/>
      <c r="J14" s="24"/>
      <c r="K14" s="24"/>
      <c r="L14" s="25"/>
    </row>
    <row r="15" spans="1:12">
      <c r="I15" s="26"/>
      <c r="J15" s="26"/>
      <c r="K15" s="26"/>
      <c r="L15" s="27"/>
    </row>
    <row r="16" spans="1:12">
      <c r="A16" t="s">
        <v>18</v>
      </c>
      <c r="G16" s="28">
        <v>1.4E-2</v>
      </c>
      <c r="I16" s="26"/>
      <c r="J16" s="26"/>
      <c r="K16" s="26"/>
      <c r="L16" s="27"/>
    </row>
    <row r="17" spans="1:13">
      <c r="I17" s="26"/>
      <c r="J17" s="26"/>
      <c r="K17" s="26"/>
      <c r="L17" s="27"/>
    </row>
    <row r="18" spans="1:13">
      <c r="A18" t="s">
        <v>19</v>
      </c>
      <c r="G18" s="28">
        <v>744</v>
      </c>
      <c r="I18" s="26"/>
      <c r="J18" s="26"/>
      <c r="K18" s="26"/>
      <c r="L18" s="27"/>
    </row>
    <row r="19" spans="1:13">
      <c r="I19" s="26"/>
      <c r="J19" s="26"/>
      <c r="K19" s="26"/>
      <c r="L19" s="27"/>
    </row>
    <row r="20" spans="1:13">
      <c r="A20" t="s">
        <v>20</v>
      </c>
      <c r="G20" s="29">
        <f>G18*G16</f>
        <v>10.416</v>
      </c>
      <c r="I20" s="30">
        <f>D7</f>
        <v>107</v>
      </c>
      <c r="J20" s="31">
        <v>11.775</v>
      </c>
      <c r="K20" s="26">
        <f>J20-G20</f>
        <v>1.359</v>
      </c>
      <c r="L20" s="32">
        <f>K20/I20</f>
        <v>1.2700934579439252E-2</v>
      </c>
      <c r="M20" s="33" t="s">
        <v>21</v>
      </c>
    </row>
    <row r="21" spans="1:13">
      <c r="I21" s="26"/>
      <c r="J21" s="26"/>
      <c r="K21" s="26"/>
      <c r="L21" s="27"/>
    </row>
    <row r="22" spans="1:13">
      <c r="A22" t="s">
        <v>22</v>
      </c>
      <c r="G22" s="29">
        <f>K20</f>
        <v>1.359</v>
      </c>
      <c r="I22" s="26"/>
      <c r="J22" s="26"/>
      <c r="K22" s="26"/>
      <c r="L22" s="27"/>
    </row>
    <row r="23" spans="1:13">
      <c r="I23" s="26"/>
      <c r="J23" s="26"/>
      <c r="K23" s="26"/>
      <c r="L23" s="27"/>
    </row>
    <row r="24" spans="1:13">
      <c r="A24" t="s">
        <v>23</v>
      </c>
      <c r="G24" s="34">
        <f>SUM(G20:G23)</f>
        <v>11.775</v>
      </c>
      <c r="I24" s="26"/>
      <c r="J24" s="26"/>
      <c r="K24" s="26"/>
      <c r="L24" s="27"/>
    </row>
    <row r="25" spans="1:13">
      <c r="D25" t="s">
        <v>24</v>
      </c>
      <c r="E25" s="35"/>
      <c r="F25" t="s">
        <v>25</v>
      </c>
      <c r="G25" s="36"/>
      <c r="I25" s="26"/>
      <c r="J25" s="26"/>
      <c r="K25" s="26"/>
      <c r="L25" s="27"/>
    </row>
    <row r="26" spans="1:13">
      <c r="A26" s="35"/>
      <c r="B26" s="35"/>
      <c r="C26" s="35"/>
      <c r="D26" s="35"/>
      <c r="E26" s="35"/>
      <c r="F26" s="35"/>
      <c r="G26" s="35"/>
      <c r="I26" s="26"/>
      <c r="J26" s="26"/>
      <c r="K26" s="26"/>
      <c r="L26" s="2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2021-07-20T07:30:39Z</dcterms:modified>
</cp:coreProperties>
</file>